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39" i="1"/>
  <c r="K39"/>
  <c r="K56"/>
  <c r="K57"/>
  <c r="K58"/>
  <c r="J56"/>
  <c r="J57"/>
  <c r="J58"/>
  <c r="K55"/>
  <c r="J55" l="1"/>
  <c r="K53"/>
  <c r="J53"/>
  <c r="K52"/>
  <c r="J52"/>
  <c r="K48" l="1"/>
  <c r="J48"/>
  <c r="J47"/>
  <c r="K47"/>
  <c r="K46"/>
  <c r="J46"/>
  <c r="K45"/>
  <c r="J45"/>
  <c r="K44"/>
  <c r="J44"/>
  <c r="K43" l="1"/>
  <c r="J43"/>
  <c r="K36"/>
  <c r="J36"/>
  <c r="K35"/>
  <c r="J35"/>
  <c r="K33"/>
  <c r="J33"/>
  <c r="K32"/>
  <c r="J32"/>
  <c r="K31"/>
  <c r="J31"/>
  <c r="K30"/>
  <c r="J30"/>
  <c r="K29"/>
  <c r="J29"/>
  <c r="K27"/>
  <c r="J27"/>
  <c r="K25"/>
  <c r="J25"/>
  <c r="J24"/>
  <c r="K24"/>
  <c r="K23"/>
  <c r="J23"/>
  <c r="K22"/>
  <c r="K21"/>
  <c r="K20"/>
  <c r="J21"/>
  <c r="J22"/>
  <c r="J20"/>
  <c r="K10"/>
  <c r="K11"/>
  <c r="K12"/>
  <c r="K13"/>
  <c r="K14"/>
  <c r="K15"/>
  <c r="K16"/>
  <c r="K18"/>
  <c r="K9"/>
  <c r="J10"/>
  <c r="J11"/>
  <c r="J12"/>
  <c r="J13"/>
  <c r="J14"/>
  <c r="J15"/>
  <c r="J16"/>
  <c r="J18"/>
  <c r="J9"/>
</calcChain>
</file>

<file path=xl/sharedStrings.xml><?xml version="1.0" encoding="utf-8"?>
<sst xmlns="http://schemas.openxmlformats.org/spreadsheetml/2006/main" count="128" uniqueCount="95">
  <si>
    <r>
      <t xml:space="preserve">1.      </t>
    </r>
    <r>
      <rPr>
        <b/>
        <i/>
        <sz val="12"/>
        <color rgb="FF000000"/>
        <rFont val="Times New Roman"/>
        <family val="1"/>
        <charset val="204"/>
      </rPr>
      <t>Оценка степени достижения стратегических целей социально-экономического развития</t>
    </r>
    <r>
      <rPr>
        <b/>
        <i/>
        <sz val="12"/>
        <color theme="1"/>
        <rFont val="Times New Roman"/>
        <family val="1"/>
        <charset val="204"/>
      </rPr>
      <t xml:space="preserve"> муниципального района </t>
    </r>
  </si>
  <si>
    <t>Результаты достижения плановых значений стратегических показателей социально-экономического развития, представленных в Плане мероприятий по реализации стратегии социально-экономического развития муниципального района  на период до 2035 года</t>
  </si>
  <si>
    <t>Формулировка цели</t>
  </si>
  <si>
    <t>Удельный вес достигнутых целевых значений стратегических показателей, %</t>
  </si>
  <si>
    <t>Основные результаты, реализованные проекты</t>
  </si>
  <si>
    <t>Оценка влияния внутренних и внешних условий на уровни достижения целей социально-экономического развития муниципальных образований</t>
  </si>
  <si>
    <t>Номер и наименование индикатора</t>
  </si>
  <si>
    <t xml:space="preserve">Значения показателя </t>
  </si>
  <si>
    <t>Примечание (причины не достижения планового значения показателя, основные факторы, повлиявшие на результаты и т.п.)</t>
  </si>
  <si>
    <t>план</t>
  </si>
  <si>
    <t>факт</t>
  </si>
  <si>
    <t>% выполнения</t>
  </si>
  <si>
    <t>Цель 1: Рост качества жизни населения в Богучарском районе</t>
  </si>
  <si>
    <t>Стратегическая цель 1: Рост качества жизни населения в Богучарском районе</t>
  </si>
  <si>
    <t>Стратегическая цель 1.1. Повышение уровня жизни  населения района</t>
  </si>
  <si>
    <t>Цель 1.1.                       Повышение уровня жизни  населения района</t>
  </si>
  <si>
    <t>Показатель 1.1.1.  Число созданных рабочих мест нарастающим итогом, единиц</t>
  </si>
  <si>
    <t>Показатель 1.1.2.  Среднемесячная номинальная начисленная заработная плата работников предприятий   (без учета предприятий малого бизнеса), %</t>
  </si>
  <si>
    <t>Показатель 1.1.3.  Среднемесячная номинальная начисленная заработная плата работников муниципальных общеобразовательных учреждений, рублей</t>
  </si>
  <si>
    <t>Показатель 1.1.4.  Среднемесячная номинальная начисленная заработная плата работников муниципальных учреждений культуры и искусства, рублей</t>
  </si>
  <si>
    <t>Показатель 1.1.5. Среднемесячная номинальная начисленная заработная плата работников муниципальных учреждений физической культуры и спорта, рублей</t>
  </si>
  <si>
    <t>Показатель 1.1.6. Среднедушевые денежные доходы, тыс.руб.</t>
  </si>
  <si>
    <t>Показатель 1.1.7. Отношение числа занятых в экономике муниципального района к численности населения района  в трудоспособном возрасте, %</t>
  </si>
  <si>
    <t xml:space="preserve">Показатель 1.1.8.  Уровень регистрируемой безработицы, %
</t>
  </si>
  <si>
    <t>в 2024 году</t>
  </si>
  <si>
    <t>Фактические значения показателя в периоде, предшествующем отчетному году                     (2023 год)</t>
  </si>
  <si>
    <t>В % к уровню 2023 года</t>
  </si>
  <si>
    <t>Показатель 1.2.1. Площадь земельных участков, предоставленных для строительства в расчете на 10 тыс.человек населения, га</t>
  </si>
  <si>
    <t xml:space="preserve">Показатель 1.2.2. Доля площади жилищного фонда, обеспеченного всеми видами благоустройства в общей площади жилищного фонда района, % </t>
  </si>
  <si>
    <t>Показатель 1.2.3. Общая площадь жилых помещений, приходящаяся в среднем на 1 жителя, кв.м.</t>
  </si>
  <si>
    <t>Показатель 1.2.4. Количество молодых семей улучшивших  жилищные условия нарастающим итогом, чел.</t>
  </si>
  <si>
    <t>Показатель 1.2.5. Улучшение жилищных условий в сельской местности нарастающим итогом, человек</t>
  </si>
  <si>
    <t>Показатель 1.2.6. Доля обеспеченности граждан, имеющих трех и более детей, земельными участками для строительства индивидуальных жилых домов, %</t>
  </si>
  <si>
    <t>Показатель 1.2.7. Количество реализованных проектов по строительству объектов социальной инфраструктуры нарастающим итогом, единиц</t>
  </si>
  <si>
    <t xml:space="preserve">Показатель 1.2.8. Обеспечение детей дошкольного возраста местами в дошкольных образовательных организациях, количество мест на 100 детей, чел. на 100 мест </t>
  </si>
  <si>
    <t>Показатель 1.2.9. Доля оздоровленных детей к общей численности детей школьного возраста в муниципальном образовании, %</t>
  </si>
  <si>
    <t>Стратегическая цель 2: Устойчивое развитие экономики Богучарского муниципального района.</t>
  </si>
  <si>
    <t>Стратегическая цель 2.1: Повышение эффективности и конкурентоспособности сельскохозяйственного и промышленного производства.</t>
  </si>
  <si>
    <t>Цель 2.1.                                        Повышение эффективности и конкурентоспособности сельскохозяйственного и промышленного производства.</t>
  </si>
  <si>
    <t>Показатель 2.1.1. Индекс производства продукции сельского хозяйства всех категорий, в % к 2016г.</t>
  </si>
  <si>
    <t>Показатель 2.1.2. Темп роста объемов производства молока в сельскохозяйственных предприятиях и крестьянских (фермерских) хозяйствах, % к 2016 году</t>
  </si>
  <si>
    <t>Показатель 2.1.3. Рост объемов производства мяса скота и птицы на убой в живом весе в сельскохозяйственных предприятиях и крестьянских (фермерских) хозяйтвах, % к 2016 году</t>
  </si>
  <si>
    <t>Показатель 2.1.5. Объем отгруженных товаров собственного производства, работ и услуг, выполненных собственными силами по видам деятельности  "Обрабатывающие производства", "Добыча полезных ископаемых",  млн.руб.</t>
  </si>
  <si>
    <t>Показатель 2.1.6. Темп роста (снижения) промышленного производства в сопоставимых ценах (ценах 2018 года),  % к предыдущему году</t>
  </si>
  <si>
    <t>Показатель 2.1.7. Производительность труда в промышленности, млн.руб./чел</t>
  </si>
  <si>
    <t>Стратегическая цель 2.2.: Поддержка инвестиционной деятельности  района</t>
  </si>
  <si>
    <t>Показатель 2.2.1. Объем инвестиций в основной капитал, млн руб.</t>
  </si>
  <si>
    <t>Показатель 2.2.2. Объем инвестиций  в основной капитал в расчете на душу населения, тыс.рублей.</t>
  </si>
  <si>
    <t>Стратегическая цель 2.3.: Развитие малого бизнеса и поддержка предпринимательской инициативы на территории района.</t>
  </si>
  <si>
    <t>Показатель 2.3.1. Число субъектов малого и среднего предпринимательства в расчете на 1000 человек населения, единиц</t>
  </si>
  <si>
    <t xml:space="preserve">Показатель 2.3.2. Оборот малых и средних предприятий на душу населения, тыс.руб.        </t>
  </si>
  <si>
    <t>Показатель 2.3.3.  Объем платных услуг населению</t>
  </si>
  <si>
    <t>Показатель 2.3.4. Темп роста оборота розничной торговли по всем каналам реализации в сопоставимых ценах, %</t>
  </si>
  <si>
    <t>Степень достижения обеспечена</t>
  </si>
  <si>
    <r>
      <rPr>
        <b/>
        <sz val="11"/>
        <color theme="1"/>
        <rFont val="Calibri"/>
        <family val="2"/>
        <charset val="204"/>
        <scheme val="minor"/>
      </rPr>
      <t xml:space="preserve">2. Поэтапное увеличение размера заработной платы, в том числе работникам муниципальных учреждений. 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Рост среднемесячной заработной платы по крупным и средним организациям составил 118,8% к уровню 2023 года.                                                  Среднемесячная заработная плата составила  49790,2 руб.                                                                                                                                                                     В образовании  в 2024 году среднемесячная заработная плата выросла к уровню 2023 года на 20,8%,  и составила 42928 руб. в том числе учителей образовательных учреждений на 15,9%  (57723 руб.).                                                             
В здравоохранении среднемесячная заработная плата в 2024 году выросла на 18,6%, и составила 48359 руб. Заработная плата врачебного персонала составила 91117 тыс.руб. (115% к уровню 2023 года).                                                  
В учреждениях культуры  среднемесячная заработная плата составила    45021 руб. (118% к уровню 2023 года).  
В учреждениях физической культуры и спорта  среднемесячная заработная плата выросла на 20% к уровню 2023 года, и составила 35287 руб.  
</t>
    </r>
  </si>
  <si>
    <r>
      <rPr>
        <b/>
        <sz val="11"/>
        <color theme="1"/>
        <rFont val="Calibri"/>
        <family val="2"/>
        <charset val="204"/>
        <scheme val="minor"/>
      </rPr>
      <t xml:space="preserve">3. Проведение мероприятий по увеличению заработной платы на предприятиях и организациях района. Доведение заработной платы до отраслевого уровня.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Администрация Богучарского муниципального района постоянно занимается вопросом доведения среднемесячной заработной платы работников предприятий и организаций до среднеотраслевого уровня.                                                                                                                                                                             В 2024 году было проведено 6 заседаний комиссии по мобилизации дополнительных доходов в консолидированный бюджет Богучарского муниципального района и вопросам выплаты заработной платы, на которые  приглашены 43 организации (численность работников 1087)  выплачивающие заработную плату работникам организаций ниже среднеотраслевого уровня. По итогам работы комиссии с работодателями все  работодатели увеличили размер выплачиваемой заработной платы.  Дополнительные доходы по налогу на доходы физических лиц в бюджет муниципального района  в 2024 году   составили более 1 млн руб.  В  2024 году  заключено   7 соглашений между администрацией Богучарского муниципального района и организациями района о поэтапном доведении средней заработной платы работников до среднеотраслевого уровня.</t>
    </r>
  </si>
  <si>
    <r>
      <rPr>
        <b/>
        <sz val="11"/>
        <color theme="1"/>
        <rFont val="Calibri"/>
        <family val="2"/>
        <charset val="204"/>
        <scheme val="minor"/>
      </rPr>
      <t xml:space="preserve">4.   Реализация мер по содействию занятости и обеспечению защиты от безработицы населения, реализация мер по снижению неформальной занятости и легализации неофициальной заработной платы.   Содействие временному трудоустройству граждан и проведению общественных работ.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В 2024 году   20 работодателя заключили трудовые договора с 246 работниками в ходе реализации мер по снижению неформальной занятости.  Уровень регистрируемой безработицы на рынке труда Богучарского  муниципального района  составил 0,7% (2023 год - 1,16%).  В 2024 году зарегистрировано 155 безработных граждан (2023 год - 255 чел.).  В рамках реализации Плана мероприятий по сохранению уровня занятости населения ТЦЗН «Богучарский»  трудоустроено 197 ищущих работу граждан и  157 несовершеннолетних в свободное от учёбы время.Профессиональное обучение прошли 47 человек, на общественные работы трудоустроен 15 безработных гражданин.             </t>
    </r>
  </si>
  <si>
    <r>
      <rPr>
        <b/>
        <sz val="11"/>
        <color theme="1"/>
        <rFont val="Calibri"/>
        <family val="2"/>
        <charset val="204"/>
        <scheme val="minor"/>
      </rPr>
      <t xml:space="preserve">3. Организация предоставления общедоступного и бесплатного начального общего, основного общего по основным образовательным программам в образовательных учреждениях.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На территории муниципального района функционирует 20 школ: 9 – среднего общего образования и 11 – основного общего образования, в которых в 2024 году училось 3498 школьников.       Обновление содержания образования и материально-технической базы образовательных организаций Богучарского района осуществляется через участие в федеральных и региональных проектах «Современная школа», «Цифровая образовательная среда», «Успех каждого ребенка», «Модернизация школьной системы образования Воронежской области». В 2024 году появился новый федеральный проект – «Беспилотные авиационные системы».
В 2024 году в рамках федерального проекта «Успех каждого ребенка» проведен капитальный ремонт спортивного зала МКОУ «Лофицкая ООШ». Источниками финансирования выступили федеральный, областной и муниципальный бюджеты. Сумма контракта составила 2, 2 млн  руб..
По проекту «Цифровая образовательная среда» проведен капитальный ремонт двух учебных кабинетов в здании Монастырщинской   средней школы и осуществлена поставка мебели. Один  класс - компьютерный, второй – учебный класс для работы с цифровым образовательным контентом (ЦОК). Источниками финансирования выступали областной и муниципальный бюджеты. Сумма контракта составила 173,0 млн руб. 
В 2024 году по программе «50/50» проведены ремонтные работы по замене оконных блоков в зданиях Дьяченковской, Вишневской  школ Радченском детском саду «Радуга» на сумму  более 1 млн  руб.
По федеральной программе «Беспилотные авиационные системы», в целях реализации образовательных процессов в сфере разработки, производства и эксплуатации беспилотных авиационных систем проведен капитальный ремонт помещений в Богучарской  школе № 1. Для этих целей  из областного бюджета выделено 1,5 млн руб. 
По программе благоустройства школьных и дошкольных территорий и приведения их в нормативное состояние из областного бюджета было выделено 13, 5 млн. руб. На эти средства проведены работы по асфальтированию территории вокруг детского сада «Родничок», Богучарских средних школ № 1 и № 2
Большим достижением в 2024 году явилось строительство за счет средств бюджета района пищеблока и школьной столовой в Луговской  школе, сумма затрат составила 8 млн  руб.
Расходы на развитие образования в 2024 году составили    797  млн руб. , в том числе: федеральный бюджет -  58  млн  руб., областной бюджет -  508   млн  руб, местный бюджет –205 млн  руб., прочие источники -  25  млн руб. 
</t>
    </r>
  </si>
  <si>
    <t>Выполение показателей и мероприятий обеспечено  в полном объеме                                                                                                             В 2024 году стабилизировалось финансовое состояние предприятий и организаций. Это  позволило:                                                   1) увеличить среднемесячную заработную плату работникам организаций и предприятий на 18,8%    (2023 год - 15,2%);                                                                               2) создать новые рабочие места.                                        Изменилась ситуация на рынке труда, произошло снижение безработицы.  Выросли среднедушевые денежные жоходы населения. Выросло количество занимающихся спортом и сдавших нормы ГТО.</t>
  </si>
  <si>
    <t>Показатель 2.1.4. Объем производства овощной продукции, тонн</t>
  </si>
  <si>
    <t>Степень достижения не обеспечена</t>
  </si>
  <si>
    <t>Степень достижения  обеспечена</t>
  </si>
  <si>
    <r>
      <rPr>
        <b/>
        <sz val="11"/>
        <color theme="1"/>
        <rFont val="Calibri"/>
        <family val="2"/>
        <charset val="204"/>
        <scheme val="minor"/>
      </rPr>
      <t xml:space="preserve">8.Развитие транспортной системы Богучарского муниципального района.                                                                                                                                        </t>
    </r>
    <r>
      <rPr>
        <sz val="11"/>
        <rFont val="Calibri"/>
        <family val="2"/>
        <charset val="204"/>
        <scheme val="minor"/>
      </rPr>
      <t xml:space="preserve">В 2024 году за счет средств субсидии из областного бюджета и средств муниципального дорожного фонда на территории Богучарского муниципального района в целом отремонтировано 19,3 км автомобильных дорог общего пользования местного значения. На эти цели израсходовано 176 млн.руб., в том числе – средства областного бюджета 167,8 млн.руб., средства местного бюджета 8,2 млн.руб.
На территории сельских населенных пунктов отремонтировано  16,5 км автомобильных дорог общего пользования местного значения. На эти цели израсходовано 138 млн.руб., в том числе – средства областного бюджета 130,2 млн.руб., средства местного бюджета 7,8 млн.руб.
На территории городского поселения – город Богучар отремонтировано  2,8  км автомобильных дорог общего пользования местного значения. На эти цели израсходовано 38 млн.руб., в том числе – средства областного бюджета 37,6 млн.руб., средства бюджета городского поселения – город Богучар 400 тыс.руб.
Отремонтирован мост через реку Богучарка в г. Богучар.
</t>
    </r>
  </si>
  <si>
    <r>
      <rPr>
        <b/>
        <sz val="11"/>
        <color theme="1"/>
        <rFont val="Calibri"/>
        <family val="2"/>
        <charset val="204"/>
        <scheme val="minor"/>
      </rPr>
      <t xml:space="preserve">5. Строительство и реконструкция учреждений здравоохранения. </t>
    </r>
    <r>
      <rPr>
        <sz val="11"/>
        <rFont val="Calibri"/>
        <family val="2"/>
        <charset val="204"/>
        <scheme val="minor"/>
      </rPr>
      <t xml:space="preserve"> В  2024 году в области здравоохранения  инвестиции составили 13,7 млн руб. </t>
    </r>
  </si>
  <si>
    <r>
      <rPr>
        <b/>
        <sz val="11"/>
        <color theme="1"/>
        <rFont val="Calibri"/>
        <family val="2"/>
        <charset val="204"/>
        <scheme val="minor"/>
      </rPr>
      <t>2.   Создание условий для обеспечения детей услугами дошкольного образования</t>
    </r>
    <r>
      <rPr>
        <sz val="11"/>
        <color theme="1"/>
        <rFont val="Calibri"/>
        <family val="2"/>
        <charset val="204"/>
        <scheme val="minor"/>
      </rPr>
      <t xml:space="preserve">.                                                                                                                      На территории   Богучарского района услуги дошкольного образования оказывают 8 детских садов. Дошкольное образование получают </t>
    </r>
    <r>
      <rPr>
        <sz val="11"/>
        <rFont val="Calibri"/>
        <family val="2"/>
        <charset val="204"/>
        <scheme val="minor"/>
      </rPr>
      <t>1109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детей.         </t>
    </r>
  </si>
  <si>
    <r>
      <rPr>
        <b/>
        <sz val="11"/>
        <rFont val="Calibri"/>
        <family val="2"/>
        <charset val="204"/>
        <scheme val="minor"/>
      </rPr>
      <t>4. Содействие сохранению  учреждений культуры.</t>
    </r>
    <r>
      <rPr>
        <sz val="11"/>
        <color rgb="FFC00000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В 2024 году был открыт виртуальный концертный зал. Из федерального бюджета были выделены средства в сумме 612 тысяч рублей. Зал оснащен современным высококачественным оборудованием. Благодаря этому у жителей района появилась возможность знакомиться с лучшими образцами мировой классической музыки и театральными постановками. В мае 2024 года состоялось открытие культурно-досугового центра в селе Лофицкое.                                    Благодаря государственной поддержке в рамках федерального проекта «Культурная среда» национального проекта «Культура»                       в декабре 2024 года  состоялось открытие кинотеатра «Мир» на базе районного культурно-досугового центра в Военном городке. На эти цели было выделено более 9 млн руб. человек.</t>
    </r>
  </si>
  <si>
    <r>
      <rPr>
        <b/>
        <sz val="11"/>
        <color theme="1"/>
        <rFont val="Calibri"/>
        <family val="2"/>
        <charset val="204"/>
        <scheme val="minor"/>
      </rPr>
      <t xml:space="preserve">6. Проведение мероприятий по благоустройству мест проживания  и массового отдыха населения в населенных пунктах района. 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В 2024 году в  рамках национального  проекта "Формирование комфортной городской среды" проведено:  благоустройство пляжной зоны по проекту "Царский сад" (122,5 млн руб.;  возведена  Стела Воинской  доблести в г. Богучар  и   благоустройство территории (7,5 млн руб.); благоустройство 5 дворовых территорий (4,23 млн руб.).</t>
    </r>
  </si>
  <si>
    <t>Степень достижения обеспечен</t>
  </si>
  <si>
    <r>
      <rPr>
        <b/>
        <sz val="11"/>
        <color theme="1"/>
        <rFont val="Calibri"/>
        <family val="2"/>
        <charset val="204"/>
        <scheme val="minor"/>
      </rPr>
      <t>1. Создание новых рабочих мест.</t>
    </r>
    <r>
      <rPr>
        <sz val="11"/>
        <color theme="1"/>
        <rFont val="Calibri"/>
        <family val="2"/>
        <charset val="204"/>
        <scheme val="minor"/>
      </rPr>
      <t xml:space="preserve"> В 2024  году создано 152 новых рабочих мест, в том числе: промышленность – 15; сельское хозяйство – 11; розничная торговля – 17; гостиницы и рестораны – 25; строительство - 25; здравоохранение и предоставление социальных услуг – 21; транспорт – 11; прочие виды деятельности – 27.</t>
    </r>
  </si>
  <si>
    <t>Стратегическая цель 1.2. Повышение  комфортности  проживания в  Богучарском   районе</t>
  </si>
  <si>
    <t>Цель 1.2.                      Повышение                 комфортности             проживания в             Богучарском   районе</t>
  </si>
  <si>
    <r>
      <rPr>
        <b/>
        <sz val="11"/>
        <color theme="1"/>
        <rFont val="Calibri"/>
        <family val="2"/>
        <charset val="204"/>
        <scheme val="minor"/>
      </rPr>
      <t>Реализованные проекты.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 xml:space="preserve">1. Расширение производственных мощностей      ООО «Агро-Спутник» по выпуску кондитерских изделий  (64,3 млн  руб.).  В 2024 году  открылся новый цех по производству кондитерских изделий, благодаря которому удалось увеличить объемы производства козинаков, а также предоставить жителям района 50 новых рабочих мест.     ООО «Агро-Спутник»  отгружено товаров собственного производства  на сумму  2,5 млрд руб. (135,8 % к уровню 2023 года).   Темп роста промышленного производства составил 157%.                  В  2024году компания приняла участие в крупнейшей международной выставке продуктов питания в России – «Продэкспо-2024», где продукция брендов «Агро-Спутника» была отмечена сразу четырьмя золотыми и одной серебряной медалями.                  
2. Укрепление материально-технической базы  ООО «Тихий Дон»  (45,7 млн руб.).   Объем   отгруженных    товаров  собственного производства на ООО «Тихий Дон» составил 978 млн руб. (101% к уровню 2023 года), темп роста объема производства составил 124% к уровню 2024 года.
3. Укрепление материально-технической базы сельскохозяйственных производителей. Сельскохозяйственными предприятиями района на укрепление материально-технической базы  направлено в 2024 году - 101,3 млн руб.
4. На развитие подотрасли животноводства, переработки и реализации животноводческой продукции напралено субсидии 24,4 млн руб.  На повышение эффективности производства отраслей растениеводства направлено 54 млн руб.    </t>
    </r>
  </si>
  <si>
    <t>Цель 2.2.: Поддержка инвестиционной деятельности  района</t>
  </si>
  <si>
    <t>Цель 2.3.: Развитие малого бизнеса и поддержка предпринимательской инициативы на территории района.</t>
  </si>
  <si>
    <t>Степень достижения  не обеспечена</t>
  </si>
  <si>
    <t>Уровень выполнения запланированных мероприятий (контрольных событий) в 2024г, %</t>
  </si>
  <si>
    <t xml:space="preserve">Выполение показателей и мероприятий обеспечено  в полном объеме               </t>
  </si>
  <si>
    <r>
      <t>На территории района  по состоянию на 1 января 2025 года осуществляют деятельность 102 малых предприятия и 2 средних предприятия (ООО «Агро-Спутник» и ООО «Тихий Дон»).  Численность предпринимателей без образования юридического лица составила 870 чел.  (2023 год –  853  предпринимателей). Оборот малых и средних предприятий составил 14807,0 млн руб. (122% к уровню 2023 года).
В целях поддержки малого и среднего предпринимательства,   на территории района реализуется подпрограмма «Развитие и поддержка малого и среднего предпринимательства» муниципальной программы «Экономическое развитие Богучарского муниципального района».   В 2024 году на реализацию мероприятий подпрограммы  направлено    37,8 млн руб. 
В соответствии с подпрограммой одним из  основных мероприятий является микрокредитование субъектов малого и среднего предпринимательства. АНО «Богучарским центром поддержки предпринимательства» выдано 7 займов на сумму  16,4 млн руб., оказано 2319  юридических, бухгалтерских   услуг предпринимателям района.
В целях поддержки малого предпринимательства на территории Богучарского муниципального района  из бюджета Богучарского муниципального района получили  гранты  на конкурсной основе  2 индивидуальных предпринимателя на создание собственного дела в сумме 800,0 тыс.руб. и 3 субъекта малого предпринимательства получили субсидию на возмещение затрат на приобретение оборудования в сумме 4236,7 тыс.руб.  
МКУ «Функциональный центр» оказывает консультативные услуги в сфере сельскохозяйственного производства. В 2024 году семейная ферма  (ИП Урывская Н.В.) получила грант в сумме 6019,2 тыс.руб. из областного  бюджета на развитие овощеводства.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</si>
  <si>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Выполение показателей и мероприятий не обеспечено  в полном объеме.    Не выполнено 2 показателя:                                                 "Индекс производства продукции сельского хозяйства всех категорий, в % к 2016г."; "Темп роста объемов производства молока в сельскохозяйственных предприятиях и крестьянских (фермерских) хозяйствах, % к 2016 году".                                                                                                    В 2024 году объем производства продукции сельского хозяйства в хозяйствах всех категорий составил  7850,0 млн руб. (85% к уровню 2023  года в действующих ценах). Основная причина снижения – неблагоприятные погодные условия, повлекшие за собой снижение производства сельскохозяйственной продукции к уровню 2023 года.
</t>
  </si>
  <si>
    <r>
      <rPr>
        <b/>
        <sz val="11"/>
        <color theme="1"/>
        <rFont val="Calibri"/>
        <family val="2"/>
        <charset val="204"/>
        <scheme val="minor"/>
      </rPr>
      <t>7 .Обеспечение уличного освещения поселений Богучарского муниципального района</t>
    </r>
    <r>
      <rPr>
        <sz val="11"/>
        <color theme="1"/>
        <rFont val="Calibri"/>
        <family val="2"/>
        <charset val="204"/>
        <scheme val="minor"/>
      </rPr>
      <t xml:space="preserve">.                                                                                                          В 2024 году в рамках реализации мероприятий государственной программы Воронежской области «Энергосбережение и развитие энергетики» были выполнены работы по модернизации сетей уличного освещения , установлено 78 современных светодиодных светильников. Доля освещенных частей улиц, проездов, набережных на конец отчетного года в общей протяженности улиц, проездов, набережных составила 98,2%.              </t>
    </r>
  </si>
  <si>
    <t xml:space="preserve">Показатель 1.1.9.   Расходы бюджета  муниципального района   на культуру  в расчете на одного жителя, рублей                         </t>
  </si>
  <si>
    <t>Показатель 1.2.17. Доля  обработанных отходов в общем поличестве образовавшихся отдодов</t>
  </si>
  <si>
    <t>Показатель 1.2.10. Охват детей в возрасте от 5 до 18 лет программами дополнительного образования, %</t>
  </si>
  <si>
    <t>Показатель 1.2.11. Доля лиц, систематически занимающихся физкультурой и спортом, %</t>
  </si>
  <si>
    <t>Показатель 1.2.12. Доля населения, принявшего участие в выполнении нормативов испытаний (тестов) Всероссийского физкультурно-спортивного комплекса "Готов к труду и обороне"(ГТО), в общей численности населения</t>
  </si>
  <si>
    <t>Показатель 1.2.13. Уровень износа коммунальной инфраструктуры,%</t>
  </si>
  <si>
    <t>Показатель 1.2.14 Доля протяженности освещенных частей улиц, проездов к их общей протяженности на конец отчетного года, %</t>
  </si>
  <si>
    <t>Показатель 1.2.15. Количество благоустроенных мест массового отдыха населения (парков, скверов, зон отдыха) нарастающим итогом,  единиц</t>
  </si>
  <si>
    <t>Показатель 1.2.16.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</si>
  <si>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r>
      <rPr>
        <sz val="11"/>
        <rFont val="Calibri"/>
        <family val="2"/>
        <charset val="204"/>
        <scheme val="minor"/>
      </rPr>
      <t xml:space="preserve">Выполение показателей и мероприятий обеспечено не в полном объеме.   Не выполнен показатель "Число субъектов малого и среднего предпринимательства в расчете на 1000 человек населения, единиц".                       </t>
    </r>
    <r>
      <rPr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</t>
    </r>
  </si>
  <si>
    <t xml:space="preserve">Выполение показателей и мероприятий обеспечено  в полном объеме. </t>
  </si>
  <si>
    <r>
      <rPr>
        <b/>
        <sz val="11"/>
        <color theme="1"/>
        <rFont val="Calibri"/>
        <family val="2"/>
        <charset val="204"/>
        <scheme val="minor"/>
      </rPr>
      <t xml:space="preserve">1. Создание условий для обеспечения доступным и комфортным жильем населения Богучарского муниципального района.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В 2024 году введено 27,1 тыс. кв.м. жилья. Построен многоквартирный жилой дом на 290 квартир  Улучшили жилищные условия  13 молодых семей и 1  семъя в сельской местности. На эти цели было направлено</t>
    </r>
    <r>
      <rPr>
        <sz val="11"/>
        <rFont val="Calibri"/>
        <family val="2"/>
        <charset val="204"/>
        <scheme val="minor"/>
      </rPr>
      <t xml:space="preserve"> 8,7</t>
    </r>
    <r>
      <rPr>
        <sz val="11"/>
        <color theme="1"/>
        <rFont val="Calibri"/>
        <family val="2"/>
        <charset val="204"/>
        <scheme val="minor"/>
      </rPr>
      <t xml:space="preserve"> млн руб.  Доля обеспеченности граждан, имеющих трех и более детей, земельными участками для строительства индивидуальных жилых домов составила в  в 2024 году </t>
    </r>
    <r>
      <rPr>
        <sz val="11"/>
        <rFont val="Calibri"/>
        <family val="2"/>
        <charset val="204"/>
        <scheme val="minor"/>
      </rPr>
      <t>80%.</t>
    </r>
    <r>
      <rPr>
        <sz val="11"/>
        <color theme="1"/>
        <rFont val="Calibri"/>
        <family val="2"/>
        <charset val="204"/>
        <scheme val="minor"/>
      </rPr>
      <t xml:space="preserve"> Было  выделено 30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земельных учасков многодетным семьям (16 семей получили земельные участки, 14 семей субсидию).                </t>
    </r>
  </si>
  <si>
    <t xml:space="preserve">1. Реализация инвестиционного проекта  «Строительство и модернизация тепличного комплекса  по производству плодоовощной продукции  в закрытом грунте»  ООО "Томат". Объем инвестиций  с начала реализации проекта  составил 846,6 млн руб.                                                                                                                                                                                                 2.     Строительство жилого дома на 186 квартир ООО специализированный застройщик "БМ ГРУПП БОГУЧАР" - 249,7 млн.руб.                                                                                                                                                                                                                                                                  3.  Реконструкция   ООО Газпромгазораспределение сеть АЗС - 84,5 млн руб.                                                                                                                                                                                                                                                         4.   ООО «Агро-Спутник» на реконструкцию кондитерского цехпа направил 64,3 млн руб.                                                                                                                                5. Укрепление материально-техеической базы  ООО «Тихий Дон». Объем  инвестиций - 45,7 млн руб.                                                                      6. Объем инвестиций  на развитие розничной торговли в районе составил 21,0 млн руб.                                                   </t>
  </si>
  <si>
    <t>71,4%                       66,7% (стратегические показатели)</t>
  </si>
  <si>
    <t>75%                                    66,7% (стратегические показатели)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</si>
</sst>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2" xfId="0" applyFont="1" applyBorder="1"/>
    <xf numFmtId="164" fontId="1" fillId="0" borderId="28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left" vertical="top" wrapText="1"/>
    </xf>
    <xf numFmtId="164" fontId="0" fillId="0" borderId="10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horizontal="center" vertical="top" wrapText="1"/>
    </xf>
    <xf numFmtId="164" fontId="0" fillId="0" borderId="1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top" wrapText="1"/>
    </xf>
    <xf numFmtId="0" fontId="6" fillId="4" borderId="29" xfId="0" applyFont="1" applyFill="1" applyBorder="1" applyAlignment="1">
      <alignment horizontal="center" vertical="top" wrapText="1"/>
    </xf>
    <xf numFmtId="9" fontId="7" fillId="4" borderId="29" xfId="0" applyNumberFormat="1" applyFont="1" applyFill="1" applyBorder="1" applyAlignment="1">
      <alignment horizontal="center" vertical="top"/>
    </xf>
    <xf numFmtId="9" fontId="7" fillId="4" borderId="46" xfId="0" applyNumberFormat="1" applyFont="1" applyFill="1" applyBorder="1" applyAlignment="1">
      <alignment vertical="top" wrapText="1"/>
    </xf>
    <xf numFmtId="9" fontId="7" fillId="4" borderId="0" xfId="0" applyNumberFormat="1" applyFont="1" applyFill="1" applyBorder="1" applyAlignment="1">
      <alignment vertical="top" wrapText="1"/>
    </xf>
    <xf numFmtId="9" fontId="7" fillId="4" borderId="36" xfId="0" applyNumberFormat="1" applyFont="1" applyFill="1" applyBorder="1" applyAlignment="1">
      <alignment vertical="top" wrapText="1"/>
    </xf>
    <xf numFmtId="0" fontId="0" fillId="0" borderId="14" xfId="0" applyFont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164" fontId="0" fillId="0" borderId="10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vertical="top"/>
    </xf>
    <xf numFmtId="0" fontId="0" fillId="0" borderId="10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wrapText="1"/>
    </xf>
    <xf numFmtId="0" fontId="0" fillId="0" borderId="12" xfId="0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9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1" fontId="1" fillId="0" borderId="10" xfId="0" applyNumberFormat="1" applyFont="1" applyBorder="1" applyAlignment="1">
      <alignment horizontal="center" vertical="top"/>
    </xf>
    <xf numFmtId="164" fontId="1" fillId="0" borderId="17" xfId="0" applyNumberFormat="1" applyFont="1" applyBorder="1" applyAlignment="1">
      <alignment horizontal="center" vertical="top"/>
    </xf>
    <xf numFmtId="164" fontId="1" fillId="0" borderId="28" xfId="0" applyNumberFormat="1" applyFont="1" applyBorder="1" applyAlignment="1">
      <alignment horizontal="center" vertical="top"/>
    </xf>
    <xf numFmtId="0" fontId="0" fillId="0" borderId="39" xfId="0" applyFont="1" applyBorder="1" applyAlignment="1">
      <alignment horizontal="left" vertical="top"/>
    </xf>
    <xf numFmtId="0" fontId="0" fillId="0" borderId="40" xfId="0" applyFont="1" applyBorder="1" applyAlignment="1">
      <alignment horizontal="left" vertical="top"/>
    </xf>
    <xf numFmtId="0" fontId="0" fillId="0" borderId="17" xfId="0" applyFont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164" fontId="0" fillId="0" borderId="17" xfId="0" applyNumberFormat="1" applyFont="1" applyBorder="1" applyAlignment="1">
      <alignment horizontal="center" vertical="top"/>
    </xf>
    <xf numFmtId="164" fontId="0" fillId="0" borderId="28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17" xfId="0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12" fillId="0" borderId="10" xfId="0" applyFont="1" applyBorder="1" applyAlignment="1">
      <alignment horizontal="center" vertical="top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0" xfId="0" applyFill="1" applyBorder="1"/>
    <xf numFmtId="0" fontId="1" fillId="0" borderId="17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>
      <alignment horizontal="center" vertical="top" wrapText="1"/>
    </xf>
    <xf numFmtId="2" fontId="1" fillId="0" borderId="17" xfId="0" applyNumberFormat="1" applyFont="1" applyFill="1" applyBorder="1" applyAlignment="1">
      <alignment horizontal="center" vertical="top" wrapText="1"/>
    </xf>
    <xf numFmtId="2" fontId="1" fillId="0" borderId="28" xfId="0" applyNumberFormat="1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0" fillId="0" borderId="17" xfId="0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28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39" xfId="0" applyBorder="1" applyAlignment="1">
      <alignment horizontal="left" vertical="top"/>
    </xf>
    <xf numFmtId="0" fontId="1" fillId="0" borderId="10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164" fontId="11" fillId="0" borderId="10" xfId="0" applyNumberFormat="1" applyFont="1" applyFill="1" applyBorder="1" applyAlignment="1">
      <alignment horizontal="center" vertical="top" wrapText="1"/>
    </xf>
    <xf numFmtId="0" fontId="1" fillId="4" borderId="41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4" borderId="32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4" borderId="2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1" fillId="4" borderId="33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 vertical="top"/>
    </xf>
    <xf numFmtId="0" fontId="0" fillId="0" borderId="28" xfId="0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center" vertical="top"/>
    </xf>
    <xf numFmtId="0" fontId="0" fillId="4" borderId="42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36" xfId="0" applyFont="1" applyFill="1" applyBorder="1" applyAlignment="1">
      <alignment horizontal="center"/>
    </xf>
    <xf numFmtId="0" fontId="1" fillId="4" borderId="37" xfId="0" applyFont="1" applyFill="1" applyBorder="1" applyAlignment="1">
      <alignment vertical="center" wrapText="1"/>
    </xf>
    <xf numFmtId="0" fontId="0" fillId="4" borderId="29" xfId="0" applyFont="1" applyFill="1" applyBorder="1" applyAlignment="1">
      <alignment vertical="center" wrapText="1"/>
    </xf>
    <xf numFmtId="0" fontId="0" fillId="4" borderId="38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left" vertical="center" wrapText="1"/>
    </xf>
    <xf numFmtId="0" fontId="0" fillId="0" borderId="32" xfId="0" applyFont="1" applyBorder="1"/>
    <xf numFmtId="0" fontId="0" fillId="0" borderId="10" xfId="0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0" fillId="0" borderId="17" xfId="0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8" fillId="0" borderId="10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8" fillId="0" borderId="16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45" xfId="0" applyFont="1" applyBorder="1" applyAlignment="1">
      <alignment horizontal="left" vertical="top" wrapText="1"/>
    </xf>
    <xf numFmtId="0" fontId="12" fillId="0" borderId="10" xfId="0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top"/>
    </xf>
    <xf numFmtId="0" fontId="0" fillId="0" borderId="47" xfId="0" applyFont="1" applyBorder="1" applyAlignment="1">
      <alignment horizontal="center" vertical="top" wrapText="1"/>
    </xf>
    <xf numFmtId="0" fontId="0" fillId="0" borderId="48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0"/>
  <sheetViews>
    <sheetView tabSelected="1" zoomScale="120" zoomScaleNormal="120" workbookViewId="0">
      <selection activeCell="C55" sqref="C55:C58"/>
    </sheetView>
  </sheetViews>
  <sheetFormatPr defaultRowHeight="15"/>
  <cols>
    <col min="1" max="1" width="25" customWidth="1"/>
    <col min="2" max="2" width="15.28515625" customWidth="1"/>
    <col min="3" max="3" width="18.5703125" customWidth="1"/>
    <col min="4" max="4" width="122.5703125" customWidth="1"/>
    <col min="5" max="5" width="57.7109375" customWidth="1"/>
    <col min="6" max="6" width="58.5703125" customWidth="1"/>
    <col min="7" max="7" width="25" customWidth="1"/>
    <col min="8" max="8" width="15" customWidth="1"/>
    <col min="9" max="9" width="13.140625" customWidth="1"/>
    <col min="10" max="11" width="13.5703125" customWidth="1"/>
    <col min="12" max="12" width="34.5703125" customWidth="1"/>
  </cols>
  <sheetData>
    <row r="2" spans="1:12" ht="15.75" thickBot="1"/>
    <row r="3" spans="1:12" ht="16.5" thickBot="1">
      <c r="A3" s="71" t="s">
        <v>0</v>
      </c>
      <c r="B3" s="72"/>
      <c r="C3" s="72"/>
      <c r="D3" s="72"/>
      <c r="E3" s="73"/>
      <c r="F3" s="74" t="s">
        <v>1</v>
      </c>
      <c r="G3" s="75"/>
      <c r="H3" s="75"/>
      <c r="I3" s="75"/>
      <c r="J3" s="75"/>
      <c r="K3" s="75"/>
      <c r="L3" s="76"/>
    </row>
    <row r="4" spans="1:12" ht="15.75">
      <c r="A4" s="77" t="s">
        <v>2</v>
      </c>
      <c r="B4" s="80" t="s">
        <v>3</v>
      </c>
      <c r="C4" s="80" t="s">
        <v>75</v>
      </c>
      <c r="D4" s="80" t="s">
        <v>4</v>
      </c>
      <c r="E4" s="83" t="s">
        <v>5</v>
      </c>
      <c r="F4" s="86" t="s">
        <v>6</v>
      </c>
      <c r="G4" s="81" t="s">
        <v>25</v>
      </c>
      <c r="H4" s="81" t="s">
        <v>7</v>
      </c>
      <c r="I4" s="81"/>
      <c r="J4" s="81"/>
      <c r="K4" s="81" t="s">
        <v>26</v>
      </c>
      <c r="L4" s="84" t="s">
        <v>8</v>
      </c>
    </row>
    <row r="5" spans="1:12" ht="15.75">
      <c r="A5" s="78"/>
      <c r="B5" s="81"/>
      <c r="C5" s="81"/>
      <c r="D5" s="81"/>
      <c r="E5" s="84"/>
      <c r="F5" s="86"/>
      <c r="G5" s="81"/>
      <c r="H5" s="81" t="s">
        <v>24</v>
      </c>
      <c r="I5" s="81"/>
      <c r="J5" s="81"/>
      <c r="K5" s="81"/>
      <c r="L5" s="84"/>
    </row>
    <row r="6" spans="1:12" ht="90.75" customHeight="1" thickBot="1">
      <c r="A6" s="79"/>
      <c r="B6" s="82"/>
      <c r="C6" s="82"/>
      <c r="D6" s="82"/>
      <c r="E6" s="85"/>
      <c r="F6" s="87"/>
      <c r="G6" s="88"/>
      <c r="H6" s="1" t="s">
        <v>9</v>
      </c>
      <c r="I6" s="1" t="s">
        <v>10</v>
      </c>
      <c r="J6" s="2" t="s">
        <v>11</v>
      </c>
      <c r="K6" s="88"/>
      <c r="L6" s="89"/>
    </row>
    <row r="7" spans="1:12" ht="15.75" thickBot="1">
      <c r="A7" s="111" t="s">
        <v>12</v>
      </c>
      <c r="B7" s="112"/>
      <c r="C7" s="112"/>
      <c r="D7" s="112"/>
      <c r="E7" s="113"/>
      <c r="F7" s="90" t="s">
        <v>13</v>
      </c>
      <c r="G7" s="91"/>
      <c r="H7" s="91"/>
      <c r="I7" s="91"/>
      <c r="J7" s="91"/>
      <c r="K7" s="91"/>
      <c r="L7" s="92"/>
    </row>
    <row r="8" spans="1:12">
      <c r="A8" s="105"/>
      <c r="B8" s="106"/>
      <c r="C8" s="106"/>
      <c r="D8" s="106"/>
      <c r="E8" s="107"/>
      <c r="F8" s="108" t="s">
        <v>14</v>
      </c>
      <c r="G8" s="109"/>
      <c r="H8" s="109"/>
      <c r="I8" s="109"/>
      <c r="J8" s="109"/>
      <c r="K8" s="109"/>
      <c r="L8" s="110"/>
    </row>
    <row r="9" spans="1:12" ht="48" customHeight="1">
      <c r="A9" s="101" t="s">
        <v>15</v>
      </c>
      <c r="B9" s="104">
        <v>100</v>
      </c>
      <c r="C9" s="104">
        <v>100</v>
      </c>
      <c r="D9" s="38" t="s">
        <v>68</v>
      </c>
      <c r="E9" s="96" t="s">
        <v>58</v>
      </c>
      <c r="F9" s="4" t="s">
        <v>16</v>
      </c>
      <c r="G9" s="11">
        <v>758</v>
      </c>
      <c r="H9" s="36">
        <v>603</v>
      </c>
      <c r="I9" s="36">
        <v>910</v>
      </c>
      <c r="J9" s="37">
        <f>I9/H9*100</f>
        <v>150.91210613598673</v>
      </c>
      <c r="K9" s="37">
        <f>I9/G9*100</f>
        <v>120.05277044854881</v>
      </c>
      <c r="L9" s="9" t="s">
        <v>53</v>
      </c>
    </row>
    <row r="10" spans="1:12" ht="152.25" customHeight="1">
      <c r="A10" s="101"/>
      <c r="B10" s="104"/>
      <c r="C10" s="104"/>
      <c r="D10" s="58" t="s">
        <v>54</v>
      </c>
      <c r="E10" s="102"/>
      <c r="F10" s="12" t="s">
        <v>17</v>
      </c>
      <c r="G10" s="13">
        <v>41860.1</v>
      </c>
      <c r="H10" s="36">
        <v>33549</v>
      </c>
      <c r="I10" s="36">
        <v>49790.2</v>
      </c>
      <c r="J10" s="37">
        <f t="shared" ref="J10:J18" si="0">I10/H10*100</f>
        <v>148.41038481027752</v>
      </c>
      <c r="K10" s="37">
        <f t="shared" ref="K10:K18" si="1">I10/G10*100</f>
        <v>118.9442930141113</v>
      </c>
      <c r="L10" s="9" t="s">
        <v>53</v>
      </c>
    </row>
    <row r="11" spans="1:12" ht="171.75" customHeight="1">
      <c r="A11" s="101"/>
      <c r="B11" s="104"/>
      <c r="C11" s="104"/>
      <c r="D11" s="38" t="s">
        <v>55</v>
      </c>
      <c r="E11" s="102"/>
      <c r="F11" s="14" t="s">
        <v>18</v>
      </c>
      <c r="G11" s="15">
        <v>35524</v>
      </c>
      <c r="H11" s="6">
        <v>32027</v>
      </c>
      <c r="I11" s="6">
        <v>42927.7</v>
      </c>
      <c r="J11" s="35">
        <f t="shared" si="0"/>
        <v>134.03596965060729</v>
      </c>
      <c r="K11" s="35">
        <f t="shared" si="1"/>
        <v>120.84140299515821</v>
      </c>
      <c r="L11" s="9" t="s">
        <v>53</v>
      </c>
    </row>
    <row r="12" spans="1:12" ht="49.5" customHeight="1">
      <c r="A12" s="101"/>
      <c r="B12" s="104"/>
      <c r="C12" s="104"/>
      <c r="D12" s="96" t="s">
        <v>56</v>
      </c>
      <c r="E12" s="102"/>
      <c r="F12" s="14" t="s">
        <v>19</v>
      </c>
      <c r="G12" s="15">
        <v>38163</v>
      </c>
      <c r="H12" s="6">
        <v>34068</v>
      </c>
      <c r="I12" s="6">
        <v>45021</v>
      </c>
      <c r="J12" s="35">
        <f t="shared" si="0"/>
        <v>132.15040507220851</v>
      </c>
      <c r="K12" s="35">
        <f t="shared" si="1"/>
        <v>117.97028535492493</v>
      </c>
      <c r="L12" s="9" t="s">
        <v>53</v>
      </c>
    </row>
    <row r="13" spans="1:12" ht="48.75" customHeight="1">
      <c r="A13" s="101"/>
      <c r="B13" s="104"/>
      <c r="C13" s="104"/>
      <c r="D13" s="97"/>
      <c r="E13" s="102"/>
      <c r="F13" s="14" t="s">
        <v>20</v>
      </c>
      <c r="G13" s="15">
        <v>29353</v>
      </c>
      <c r="H13" s="6">
        <v>26251</v>
      </c>
      <c r="I13" s="6">
        <v>35287.199999999997</v>
      </c>
      <c r="J13" s="35">
        <f t="shared" si="0"/>
        <v>134.42230772161059</v>
      </c>
      <c r="K13" s="35">
        <f t="shared" si="1"/>
        <v>120.21667291247913</v>
      </c>
      <c r="L13" s="9" t="s">
        <v>53</v>
      </c>
    </row>
    <row r="14" spans="1:12" ht="31.5" customHeight="1">
      <c r="A14" s="101"/>
      <c r="B14" s="104"/>
      <c r="C14" s="104"/>
      <c r="D14" s="97"/>
      <c r="E14" s="102"/>
      <c r="F14" s="16" t="s">
        <v>21</v>
      </c>
      <c r="G14" s="13">
        <v>35.799999999999997</v>
      </c>
      <c r="H14" s="36">
        <v>22.6</v>
      </c>
      <c r="I14" s="36">
        <v>41.6</v>
      </c>
      <c r="J14" s="37">
        <f t="shared" si="0"/>
        <v>184.07079646017698</v>
      </c>
      <c r="K14" s="37">
        <f t="shared" si="1"/>
        <v>116.20111731843576</v>
      </c>
      <c r="L14" s="9" t="s">
        <v>53</v>
      </c>
    </row>
    <row r="15" spans="1:12" ht="45">
      <c r="A15" s="101"/>
      <c r="B15" s="104"/>
      <c r="C15" s="104"/>
      <c r="D15" s="97"/>
      <c r="E15" s="102"/>
      <c r="F15" s="16" t="s">
        <v>22</v>
      </c>
      <c r="G15" s="13">
        <v>91.3</v>
      </c>
      <c r="H15" s="36">
        <v>87</v>
      </c>
      <c r="I15" s="36">
        <v>91.7</v>
      </c>
      <c r="J15" s="37">
        <f t="shared" si="0"/>
        <v>105.40229885057471</v>
      </c>
      <c r="K15" s="37">
        <f t="shared" si="1"/>
        <v>100.43811610076672</v>
      </c>
      <c r="L15" s="9" t="s">
        <v>53</v>
      </c>
    </row>
    <row r="16" spans="1:12" ht="20.25" customHeight="1">
      <c r="A16" s="101"/>
      <c r="B16" s="104"/>
      <c r="C16" s="104"/>
      <c r="D16" s="97"/>
      <c r="E16" s="102"/>
      <c r="F16" s="114" t="s">
        <v>23</v>
      </c>
      <c r="G16" s="116">
        <v>1.1599999999999999</v>
      </c>
      <c r="H16" s="118">
        <v>1.1499999999999999</v>
      </c>
      <c r="I16" s="118">
        <v>0.7</v>
      </c>
      <c r="J16" s="63">
        <f t="shared" si="0"/>
        <v>60.869565217391312</v>
      </c>
      <c r="K16" s="63">
        <f t="shared" si="1"/>
        <v>60.344827586206897</v>
      </c>
      <c r="L16" s="65" t="s">
        <v>53</v>
      </c>
    </row>
    <row r="17" spans="1:12" ht="6.75" hidden="1" customHeight="1">
      <c r="A17" s="101"/>
      <c r="B17" s="104"/>
      <c r="C17" s="104"/>
      <c r="D17" s="97"/>
      <c r="E17" s="102"/>
      <c r="F17" s="115"/>
      <c r="G17" s="117"/>
      <c r="H17" s="119"/>
      <c r="I17" s="119"/>
      <c r="J17" s="64"/>
      <c r="K17" s="64"/>
      <c r="L17" s="66"/>
    </row>
    <row r="18" spans="1:12" ht="30.75" thickBot="1">
      <c r="A18" s="101"/>
      <c r="B18" s="104"/>
      <c r="C18" s="104"/>
      <c r="D18" s="98"/>
      <c r="E18" s="103"/>
      <c r="F18" s="16" t="s">
        <v>80</v>
      </c>
      <c r="G18" s="13">
        <v>4330</v>
      </c>
      <c r="H18" s="36">
        <v>1905</v>
      </c>
      <c r="I18" s="36">
        <v>3691</v>
      </c>
      <c r="J18" s="37">
        <f t="shared" si="0"/>
        <v>193.75328083989501</v>
      </c>
      <c r="K18" s="37">
        <f t="shared" si="1"/>
        <v>85.242494226327949</v>
      </c>
      <c r="L18" s="9" t="s">
        <v>53</v>
      </c>
    </row>
    <row r="19" spans="1:12" ht="15.75" customHeight="1" thickBot="1">
      <c r="A19" s="40"/>
      <c r="B19" s="41"/>
      <c r="C19" s="42"/>
      <c r="D19" s="43"/>
      <c r="E19" s="44"/>
      <c r="F19" s="93" t="s">
        <v>69</v>
      </c>
      <c r="G19" s="94"/>
      <c r="H19" s="94"/>
      <c r="I19" s="94"/>
      <c r="J19" s="94"/>
      <c r="K19" s="94"/>
      <c r="L19" s="95"/>
    </row>
    <row r="20" spans="1:12" ht="74.25" customHeight="1">
      <c r="A20" s="101" t="s">
        <v>70</v>
      </c>
      <c r="B20" s="120">
        <v>100</v>
      </c>
      <c r="C20" s="120">
        <v>100</v>
      </c>
      <c r="D20" s="38" t="s">
        <v>91</v>
      </c>
      <c r="E20" s="121" t="s">
        <v>76</v>
      </c>
      <c r="F20" s="12" t="s">
        <v>27</v>
      </c>
      <c r="G20" s="17">
        <v>2.9</v>
      </c>
      <c r="H20" s="36">
        <v>3</v>
      </c>
      <c r="I20" s="36">
        <v>3</v>
      </c>
      <c r="J20" s="36">
        <f>I20/H20*100</f>
        <v>100</v>
      </c>
      <c r="K20" s="37">
        <f>I20/G20*100</f>
        <v>103.44827586206897</v>
      </c>
      <c r="L20" s="61" t="s">
        <v>53</v>
      </c>
    </row>
    <row r="21" spans="1:12" ht="45.75" customHeight="1">
      <c r="A21" s="101"/>
      <c r="B21" s="120"/>
      <c r="C21" s="120"/>
      <c r="D21" s="38" t="s">
        <v>64</v>
      </c>
      <c r="E21" s="122"/>
      <c r="F21" s="12" t="s">
        <v>28</v>
      </c>
      <c r="G21" s="18">
        <v>72.900000000000006</v>
      </c>
      <c r="H21" s="36">
        <v>70.900000000000006</v>
      </c>
      <c r="I21" s="36">
        <v>73</v>
      </c>
      <c r="J21" s="37">
        <f t="shared" ref="J21" si="2">I21/H21*100</f>
        <v>102.96191819464033</v>
      </c>
      <c r="K21" s="37">
        <f>I21/G21*100</f>
        <v>100.13717421124828</v>
      </c>
      <c r="L21" s="61" t="s">
        <v>53</v>
      </c>
    </row>
    <row r="22" spans="1:12" ht="409.5" customHeight="1">
      <c r="A22" s="101"/>
      <c r="B22" s="120"/>
      <c r="C22" s="120"/>
      <c r="D22" s="59" t="s">
        <v>57</v>
      </c>
      <c r="E22" s="122"/>
      <c r="F22" s="12" t="s">
        <v>29</v>
      </c>
      <c r="G22" s="19">
        <v>26.5</v>
      </c>
      <c r="H22" s="36">
        <v>26.4</v>
      </c>
      <c r="I22" s="36">
        <v>27.35</v>
      </c>
      <c r="J22" s="37">
        <f>I22/H22*100</f>
        <v>103.59848484848486</v>
      </c>
      <c r="K22" s="37">
        <f>I22/G22*100</f>
        <v>103.20754716981133</v>
      </c>
      <c r="L22" s="9" t="s">
        <v>53</v>
      </c>
    </row>
    <row r="23" spans="1:12" ht="106.5" customHeight="1">
      <c r="A23" s="101"/>
      <c r="B23" s="120"/>
      <c r="C23" s="120"/>
      <c r="D23" s="5" t="s">
        <v>65</v>
      </c>
      <c r="E23" s="122"/>
      <c r="F23" s="20" t="s">
        <v>30</v>
      </c>
      <c r="G23" s="21">
        <v>128</v>
      </c>
      <c r="H23" s="6">
        <v>106</v>
      </c>
      <c r="I23" s="6">
        <v>139</v>
      </c>
      <c r="J23" s="35">
        <f>I23/H23*100</f>
        <v>131.13207547169813</v>
      </c>
      <c r="K23" s="35">
        <f>I23/G23*100</f>
        <v>108.59375</v>
      </c>
      <c r="L23" s="10"/>
    </row>
    <row r="24" spans="1:12" ht="29.25" customHeight="1">
      <c r="A24" s="101"/>
      <c r="B24" s="120"/>
      <c r="C24" s="120"/>
      <c r="D24" s="39" t="s">
        <v>63</v>
      </c>
      <c r="E24" s="122"/>
      <c r="F24" s="52" t="s">
        <v>31</v>
      </c>
      <c r="G24" s="54">
        <v>34</v>
      </c>
      <c r="H24" s="51">
        <v>31</v>
      </c>
      <c r="I24" s="51">
        <v>35</v>
      </c>
      <c r="J24" s="49">
        <f>I24/H24*100</f>
        <v>112.90322580645163</v>
      </c>
      <c r="K24" s="49">
        <f>I24/G24*100</f>
        <v>102.94117647058823</v>
      </c>
      <c r="L24" s="56" t="s">
        <v>53</v>
      </c>
    </row>
    <row r="25" spans="1:12" ht="60" customHeight="1">
      <c r="A25" s="101"/>
      <c r="B25" s="120"/>
      <c r="C25" s="120"/>
      <c r="D25" s="38" t="s">
        <v>66</v>
      </c>
      <c r="E25" s="122"/>
      <c r="F25" s="99" t="s">
        <v>32</v>
      </c>
      <c r="G25" s="129">
        <v>76</v>
      </c>
      <c r="H25" s="67">
        <v>77.599999999999994</v>
      </c>
      <c r="I25" s="67">
        <v>80</v>
      </c>
      <c r="J25" s="69">
        <f t="shared" ref="J25:J27" si="3">I25/H25*100</f>
        <v>103.09278350515466</v>
      </c>
      <c r="K25" s="69">
        <f t="shared" ref="K25:K27" si="4">I25/G25*100</f>
        <v>105.26315789473684</v>
      </c>
      <c r="L25" s="65" t="s">
        <v>53</v>
      </c>
    </row>
    <row r="26" spans="1:12" ht="84" customHeight="1">
      <c r="A26" s="101"/>
      <c r="B26" s="120"/>
      <c r="C26" s="120"/>
      <c r="D26" s="55" t="s">
        <v>79</v>
      </c>
      <c r="E26" s="122"/>
      <c r="F26" s="100"/>
      <c r="G26" s="130"/>
      <c r="H26" s="68"/>
      <c r="I26" s="68"/>
      <c r="J26" s="70"/>
      <c r="K26" s="70"/>
      <c r="L26" s="66"/>
    </row>
    <row r="27" spans="1:12" ht="63.75" customHeight="1">
      <c r="A27" s="101"/>
      <c r="B27" s="120"/>
      <c r="C27" s="120"/>
      <c r="D27" s="96" t="s">
        <v>62</v>
      </c>
      <c r="E27" s="122"/>
      <c r="F27" s="128" t="s">
        <v>33</v>
      </c>
      <c r="G27" s="131">
        <v>10</v>
      </c>
      <c r="H27" s="118">
        <v>11</v>
      </c>
      <c r="I27" s="125">
        <v>11</v>
      </c>
      <c r="J27" s="63">
        <f t="shared" si="3"/>
        <v>100</v>
      </c>
      <c r="K27" s="63">
        <f t="shared" si="4"/>
        <v>110.00000000000001</v>
      </c>
      <c r="L27" s="127" t="s">
        <v>53</v>
      </c>
    </row>
    <row r="28" spans="1:12">
      <c r="A28" s="101"/>
      <c r="B28" s="120"/>
      <c r="C28" s="120"/>
      <c r="D28" s="97"/>
      <c r="E28" s="122"/>
      <c r="F28" s="128"/>
      <c r="G28" s="131"/>
      <c r="H28" s="119"/>
      <c r="I28" s="126"/>
      <c r="J28" s="64"/>
      <c r="K28" s="64"/>
      <c r="L28" s="66"/>
    </row>
    <row r="29" spans="1:12" ht="45">
      <c r="A29" s="101"/>
      <c r="B29" s="120"/>
      <c r="C29" s="120"/>
      <c r="D29" s="97"/>
      <c r="E29" s="122"/>
      <c r="F29" s="12" t="s">
        <v>34</v>
      </c>
      <c r="G29" s="19">
        <v>64</v>
      </c>
      <c r="H29" s="36">
        <v>61.9</v>
      </c>
      <c r="I29" s="60">
        <v>64.099999999999994</v>
      </c>
      <c r="J29" s="37">
        <f>I29/H29*100</f>
        <v>103.55411954765749</v>
      </c>
      <c r="K29" s="37">
        <f>I29/G29*100</f>
        <v>100.15624999999999</v>
      </c>
      <c r="L29" s="8" t="s">
        <v>67</v>
      </c>
    </row>
    <row r="30" spans="1:12" ht="45">
      <c r="A30" s="101"/>
      <c r="B30" s="120"/>
      <c r="C30" s="120"/>
      <c r="D30" s="97"/>
      <c r="E30" s="122"/>
      <c r="F30" s="20" t="s">
        <v>35</v>
      </c>
      <c r="G30" s="21">
        <v>49.6</v>
      </c>
      <c r="H30" s="6">
        <v>43.8</v>
      </c>
      <c r="I30" s="6">
        <v>56.6</v>
      </c>
      <c r="J30" s="35">
        <f>I30/H30*100</f>
        <v>129.22374429223746</v>
      </c>
      <c r="K30" s="35">
        <f>I30/G30*100</f>
        <v>114.11290322580645</v>
      </c>
      <c r="L30" s="8" t="s">
        <v>67</v>
      </c>
    </row>
    <row r="31" spans="1:12" ht="30">
      <c r="A31" s="101"/>
      <c r="B31" s="120"/>
      <c r="C31" s="120"/>
      <c r="D31" s="97"/>
      <c r="E31" s="122"/>
      <c r="F31" s="53" t="s">
        <v>82</v>
      </c>
      <c r="G31" s="19">
        <v>96</v>
      </c>
      <c r="H31" s="36">
        <v>79</v>
      </c>
      <c r="I31" s="36">
        <v>96</v>
      </c>
      <c r="J31" s="37">
        <f>I31/H31*100</f>
        <v>121.51898734177216</v>
      </c>
      <c r="K31" s="37">
        <f>I31/G31*100</f>
        <v>100</v>
      </c>
      <c r="L31" s="8" t="s">
        <v>67</v>
      </c>
    </row>
    <row r="32" spans="1:12" ht="30">
      <c r="A32" s="101"/>
      <c r="B32" s="120"/>
      <c r="C32" s="120"/>
      <c r="D32" s="97"/>
      <c r="E32" s="122"/>
      <c r="F32" s="53" t="s">
        <v>83</v>
      </c>
      <c r="G32" s="19">
        <v>63.2</v>
      </c>
      <c r="H32" s="36">
        <v>55</v>
      </c>
      <c r="I32" s="36">
        <v>63.1</v>
      </c>
      <c r="J32" s="37">
        <f>I32/H32*100</f>
        <v>114.72727272727272</v>
      </c>
      <c r="K32" s="37">
        <f>I32/G32*100</f>
        <v>99.841772151898738</v>
      </c>
      <c r="L32" s="8" t="s">
        <v>67</v>
      </c>
    </row>
    <row r="33" spans="1:12">
      <c r="A33" s="101"/>
      <c r="B33" s="120"/>
      <c r="C33" s="120"/>
      <c r="D33" s="97"/>
      <c r="E33" s="122"/>
      <c r="F33" s="99" t="s">
        <v>84</v>
      </c>
      <c r="G33" s="132">
        <v>11.4</v>
      </c>
      <c r="H33" s="67">
        <v>6.7</v>
      </c>
      <c r="I33" s="67">
        <v>14</v>
      </c>
      <c r="J33" s="69">
        <f t="shared" ref="J33" si="5">I33/H33*100</f>
        <v>208.955223880597</v>
      </c>
      <c r="K33" s="69">
        <f t="shared" ref="K33" si="6">I33/G33*100</f>
        <v>122.80701754385966</v>
      </c>
      <c r="L33" s="127" t="s">
        <v>67</v>
      </c>
    </row>
    <row r="34" spans="1:12">
      <c r="A34" s="101"/>
      <c r="B34" s="120"/>
      <c r="C34" s="120"/>
      <c r="D34" s="97"/>
      <c r="E34" s="122"/>
      <c r="F34" s="100"/>
      <c r="G34" s="132"/>
      <c r="H34" s="68"/>
      <c r="I34" s="68"/>
      <c r="J34" s="70"/>
      <c r="K34" s="70"/>
      <c r="L34" s="66"/>
    </row>
    <row r="35" spans="1:12" ht="30">
      <c r="A35" s="101"/>
      <c r="B35" s="120"/>
      <c r="C35" s="120"/>
      <c r="D35" s="97"/>
      <c r="E35" s="122"/>
      <c r="F35" s="53" t="s">
        <v>85</v>
      </c>
      <c r="G35" s="19">
        <v>65</v>
      </c>
      <c r="H35" s="36">
        <v>65</v>
      </c>
      <c r="I35" s="36">
        <v>65</v>
      </c>
      <c r="J35" s="36">
        <f>I35/H35*100</f>
        <v>100</v>
      </c>
      <c r="K35" s="36">
        <f>I35/G35*100</f>
        <v>100</v>
      </c>
      <c r="L35" s="8" t="s">
        <v>67</v>
      </c>
    </row>
    <row r="36" spans="1:12" ht="45">
      <c r="A36" s="101"/>
      <c r="B36" s="120"/>
      <c r="C36" s="120"/>
      <c r="D36" s="97"/>
      <c r="E36" s="122"/>
      <c r="F36" s="57" t="s">
        <v>86</v>
      </c>
      <c r="G36" s="21">
        <v>96.4</v>
      </c>
      <c r="H36" s="46">
        <v>68</v>
      </c>
      <c r="I36" s="46">
        <v>98.17</v>
      </c>
      <c r="J36" s="47">
        <f>I36/H36*100</f>
        <v>144.36764705882354</v>
      </c>
      <c r="K36" s="47">
        <f>I36/G36*100</f>
        <v>101.83609958506223</v>
      </c>
      <c r="L36" s="8" t="s">
        <v>67</v>
      </c>
    </row>
    <row r="37" spans="1:12">
      <c r="A37" s="101"/>
      <c r="B37" s="120"/>
      <c r="C37" s="120"/>
      <c r="D37" s="97"/>
      <c r="E37" s="122"/>
      <c r="F37" s="128" t="s">
        <v>87</v>
      </c>
      <c r="G37" s="131">
        <v>8</v>
      </c>
      <c r="H37" s="145">
        <v>8</v>
      </c>
      <c r="I37" s="145">
        <v>8</v>
      </c>
      <c r="J37" s="145">
        <v>100</v>
      </c>
      <c r="K37" s="145">
        <v>100</v>
      </c>
      <c r="L37" s="127" t="s">
        <v>67</v>
      </c>
    </row>
    <row r="38" spans="1:12" ht="37.5" customHeight="1">
      <c r="A38" s="101"/>
      <c r="B38" s="120"/>
      <c r="C38" s="120"/>
      <c r="D38" s="97"/>
      <c r="E38" s="122"/>
      <c r="F38" s="128"/>
      <c r="G38" s="131"/>
      <c r="H38" s="146"/>
      <c r="I38" s="146"/>
      <c r="J38" s="146"/>
      <c r="K38" s="146"/>
      <c r="L38" s="66"/>
    </row>
    <row r="39" spans="1:12" ht="83.25" customHeight="1" thickBot="1">
      <c r="A39" s="101"/>
      <c r="B39" s="120"/>
      <c r="C39" s="120"/>
      <c r="D39" s="97"/>
      <c r="E39" s="122"/>
      <c r="F39" s="53" t="s">
        <v>88</v>
      </c>
      <c r="G39" s="48">
        <v>55.4</v>
      </c>
      <c r="H39" s="51">
        <v>68</v>
      </c>
      <c r="I39" s="51">
        <v>54.2</v>
      </c>
      <c r="J39" s="49">
        <f>I39/H39*100</f>
        <v>79.705882352941188</v>
      </c>
      <c r="K39" s="49">
        <f>I39/G39*100</f>
        <v>97.833935018050539</v>
      </c>
      <c r="L39" s="8" t="s">
        <v>67</v>
      </c>
    </row>
    <row r="40" spans="1:12" ht="48.75" customHeight="1" thickBot="1">
      <c r="A40" s="101"/>
      <c r="B40" s="120"/>
      <c r="C40" s="120"/>
      <c r="D40" s="124"/>
      <c r="E40" s="123"/>
      <c r="F40" s="53" t="s">
        <v>81</v>
      </c>
      <c r="G40" s="48">
        <v>0</v>
      </c>
      <c r="H40" s="51">
        <v>0</v>
      </c>
      <c r="I40" s="51">
        <v>0</v>
      </c>
      <c r="J40" s="49">
        <v>0</v>
      </c>
      <c r="K40" s="49">
        <v>0</v>
      </c>
      <c r="L40" s="8"/>
    </row>
    <row r="41" spans="1:12" ht="15.75" thickBot="1">
      <c r="A41" s="133" t="s">
        <v>36</v>
      </c>
      <c r="B41" s="134"/>
      <c r="C41" s="134"/>
      <c r="D41" s="134"/>
      <c r="E41" s="135"/>
      <c r="F41" s="136" t="s">
        <v>36</v>
      </c>
      <c r="G41" s="137"/>
      <c r="H41" s="137"/>
      <c r="I41" s="137"/>
      <c r="J41" s="137"/>
      <c r="K41" s="137"/>
      <c r="L41" s="138"/>
    </row>
    <row r="42" spans="1:12" ht="15.75" thickBot="1">
      <c r="A42" s="139"/>
      <c r="B42" s="140"/>
      <c r="C42" s="140"/>
      <c r="D42" s="140"/>
      <c r="E42" s="141"/>
      <c r="F42" s="142" t="s">
        <v>37</v>
      </c>
      <c r="G42" s="143"/>
      <c r="H42" s="143"/>
      <c r="I42" s="143"/>
      <c r="J42" s="143"/>
      <c r="K42" s="143"/>
      <c r="L42" s="144"/>
    </row>
    <row r="43" spans="1:12" ht="90" customHeight="1">
      <c r="A43" s="161" t="s">
        <v>38</v>
      </c>
      <c r="B43" s="162" t="s">
        <v>93</v>
      </c>
      <c r="C43" s="147">
        <v>100</v>
      </c>
      <c r="D43" s="157" t="s">
        <v>71</v>
      </c>
      <c r="E43" s="159" t="s">
        <v>78</v>
      </c>
      <c r="F43" s="24" t="s">
        <v>39</v>
      </c>
      <c r="G43" s="25">
        <v>122.7</v>
      </c>
      <c r="H43" s="36">
        <v>120.4</v>
      </c>
      <c r="I43" s="36">
        <v>104.3</v>
      </c>
      <c r="J43" s="37">
        <f t="shared" ref="J43:J48" si="7">I43/H43*100</f>
        <v>86.627906976744185</v>
      </c>
      <c r="K43" s="37">
        <f t="shared" ref="K43:K48" si="8">I43/G43*100</f>
        <v>85.004074979625102</v>
      </c>
      <c r="L43" s="50" t="s">
        <v>60</v>
      </c>
    </row>
    <row r="44" spans="1:12" ht="117" customHeight="1">
      <c r="A44" s="161"/>
      <c r="B44" s="163"/>
      <c r="C44" s="147"/>
      <c r="D44" s="158"/>
      <c r="E44" s="160"/>
      <c r="F44" s="26" t="s">
        <v>40</v>
      </c>
      <c r="G44" s="27">
        <v>114.4</v>
      </c>
      <c r="H44" s="36">
        <v>120.4</v>
      </c>
      <c r="I44" s="36">
        <v>103</v>
      </c>
      <c r="J44" s="37">
        <f t="shared" si="7"/>
        <v>85.548172757475086</v>
      </c>
      <c r="K44" s="37">
        <f t="shared" si="8"/>
        <v>90.034965034965026</v>
      </c>
      <c r="L44" s="50" t="s">
        <v>60</v>
      </c>
    </row>
    <row r="45" spans="1:12" ht="60">
      <c r="A45" s="161"/>
      <c r="B45" s="163"/>
      <c r="C45" s="147"/>
      <c r="D45" s="158"/>
      <c r="E45" s="160"/>
      <c r="F45" s="26" t="s">
        <v>41</v>
      </c>
      <c r="G45" s="25">
        <v>163.30000000000001</v>
      </c>
      <c r="H45" s="36">
        <v>118.7</v>
      </c>
      <c r="I45" s="36">
        <v>131.80000000000001</v>
      </c>
      <c r="J45" s="37">
        <f t="shared" si="7"/>
        <v>111.0362257792755</v>
      </c>
      <c r="K45" s="37">
        <f t="shared" si="8"/>
        <v>80.710349050826707</v>
      </c>
      <c r="L45" s="8" t="s">
        <v>61</v>
      </c>
    </row>
    <row r="46" spans="1:12" ht="33.75" customHeight="1">
      <c r="A46" s="161"/>
      <c r="B46" s="163"/>
      <c r="C46" s="147"/>
      <c r="D46" s="158"/>
      <c r="E46" s="160"/>
      <c r="F46" s="26" t="s">
        <v>59</v>
      </c>
      <c r="G46" s="25">
        <v>18.399999999999999</v>
      </c>
      <c r="H46" s="36">
        <v>19.2</v>
      </c>
      <c r="I46" s="36">
        <v>19.5</v>
      </c>
      <c r="J46" s="37">
        <f t="shared" si="7"/>
        <v>101.5625</v>
      </c>
      <c r="K46" s="37">
        <f t="shared" si="8"/>
        <v>105.97826086956523</v>
      </c>
      <c r="L46" s="8" t="s">
        <v>61</v>
      </c>
    </row>
    <row r="47" spans="1:12" ht="60">
      <c r="A47" s="161"/>
      <c r="B47" s="163"/>
      <c r="C47" s="147"/>
      <c r="D47" s="158"/>
      <c r="E47" s="160"/>
      <c r="F47" s="26" t="s">
        <v>42</v>
      </c>
      <c r="G47" s="25">
        <v>3070</v>
      </c>
      <c r="H47" s="36">
        <v>2063</v>
      </c>
      <c r="I47" s="36">
        <v>3803</v>
      </c>
      <c r="J47" s="37">
        <f t="shared" si="7"/>
        <v>184.34318952981096</v>
      </c>
      <c r="K47" s="37">
        <f t="shared" si="8"/>
        <v>123.87622149837134</v>
      </c>
      <c r="L47" s="8" t="s">
        <v>61</v>
      </c>
    </row>
    <row r="48" spans="1:12">
      <c r="A48" s="161"/>
      <c r="B48" s="163"/>
      <c r="C48" s="147"/>
      <c r="D48" s="158"/>
      <c r="E48" s="160"/>
      <c r="F48" s="155" t="s">
        <v>43</v>
      </c>
      <c r="G48" s="154">
        <v>153</v>
      </c>
      <c r="H48" s="67">
        <v>106.5</v>
      </c>
      <c r="I48" s="67">
        <v>136</v>
      </c>
      <c r="J48" s="69">
        <f t="shared" si="7"/>
        <v>127.69953051643192</v>
      </c>
      <c r="K48" s="69">
        <f t="shared" si="8"/>
        <v>88.888888888888886</v>
      </c>
      <c r="L48" s="165" t="s">
        <v>61</v>
      </c>
    </row>
    <row r="49" spans="1:12">
      <c r="A49" s="161"/>
      <c r="B49" s="163"/>
      <c r="C49" s="147"/>
      <c r="D49" s="158"/>
      <c r="E49" s="160"/>
      <c r="F49" s="156"/>
      <c r="G49" s="120"/>
      <c r="H49" s="68"/>
      <c r="I49" s="68"/>
      <c r="J49" s="70"/>
      <c r="K49" s="70"/>
      <c r="L49" s="166"/>
    </row>
    <row r="50" spans="1:12" ht="30.75" thickBot="1">
      <c r="A50" s="161"/>
      <c r="B50" s="164"/>
      <c r="C50" s="147"/>
      <c r="D50" s="158"/>
      <c r="E50" s="160"/>
      <c r="F50" s="28" t="s">
        <v>44</v>
      </c>
      <c r="G50" s="29">
        <v>1.81</v>
      </c>
      <c r="H50" s="36">
        <v>2.4</v>
      </c>
      <c r="I50" s="36">
        <v>2.4</v>
      </c>
      <c r="J50" s="37">
        <v>100</v>
      </c>
      <c r="K50" s="62">
        <v>133</v>
      </c>
      <c r="L50" s="8" t="s">
        <v>61</v>
      </c>
    </row>
    <row r="51" spans="1:12">
      <c r="A51" s="148"/>
      <c r="B51" s="149"/>
      <c r="C51" s="149"/>
      <c r="D51" s="149"/>
      <c r="E51" s="150"/>
      <c r="F51" s="151" t="s">
        <v>45</v>
      </c>
      <c r="G51" s="152"/>
      <c r="H51" s="152"/>
      <c r="I51" s="152"/>
      <c r="J51" s="152"/>
      <c r="K51" s="152"/>
      <c r="L51" s="153"/>
    </row>
    <row r="52" spans="1:12" ht="36.75" customHeight="1">
      <c r="A52" s="168" t="s">
        <v>72</v>
      </c>
      <c r="B52" s="170">
        <v>100</v>
      </c>
      <c r="C52" s="170">
        <v>100</v>
      </c>
      <c r="D52" s="157" t="s">
        <v>92</v>
      </c>
      <c r="E52" s="157" t="s">
        <v>90</v>
      </c>
      <c r="F52" s="22" t="s">
        <v>46</v>
      </c>
      <c r="G52" s="25">
        <v>3068</v>
      </c>
      <c r="H52" s="36">
        <v>1015</v>
      </c>
      <c r="I52" s="36">
        <v>2023.1</v>
      </c>
      <c r="J52" s="37">
        <f>I52/H52*100</f>
        <v>199.32019704433498</v>
      </c>
      <c r="K52" s="37">
        <f>I52/G52*100</f>
        <v>65.941981747066492</v>
      </c>
      <c r="L52" s="8" t="s">
        <v>61</v>
      </c>
    </row>
    <row r="53" spans="1:12" ht="72.75" customHeight="1" thickBot="1">
      <c r="A53" s="169"/>
      <c r="B53" s="171"/>
      <c r="C53" s="171"/>
      <c r="D53" s="158"/>
      <c r="E53" s="167"/>
      <c r="F53" s="30" t="s">
        <v>47</v>
      </c>
      <c r="G53" s="31">
        <v>82.5</v>
      </c>
      <c r="H53" s="7">
        <v>27.4</v>
      </c>
      <c r="I53" s="35">
        <v>55</v>
      </c>
      <c r="J53" s="35">
        <f>I53/H53*100</f>
        <v>200.7299270072993</v>
      </c>
      <c r="K53" s="35">
        <f>I53/G53*100</f>
        <v>66.666666666666657</v>
      </c>
      <c r="L53" s="8" t="s">
        <v>61</v>
      </c>
    </row>
    <row r="54" spans="1:12" ht="15.75" thickBot="1">
      <c r="A54" s="148"/>
      <c r="B54" s="149"/>
      <c r="C54" s="149"/>
      <c r="D54" s="149"/>
      <c r="E54" s="150"/>
      <c r="F54" s="151" t="s">
        <v>48</v>
      </c>
      <c r="G54" s="143"/>
      <c r="H54" s="143"/>
      <c r="I54" s="143"/>
      <c r="J54" s="143"/>
      <c r="K54" s="143"/>
      <c r="L54" s="144"/>
    </row>
    <row r="55" spans="1:12" ht="54" customHeight="1">
      <c r="A55" s="168" t="s">
        <v>73</v>
      </c>
      <c r="B55" s="179" t="s">
        <v>94</v>
      </c>
      <c r="C55" s="175">
        <v>100</v>
      </c>
      <c r="D55" s="96" t="s">
        <v>77</v>
      </c>
      <c r="E55" s="172" t="s">
        <v>89</v>
      </c>
      <c r="F55" s="22" t="s">
        <v>49</v>
      </c>
      <c r="G55" s="32">
        <v>25.9</v>
      </c>
      <c r="H55" s="36">
        <v>34.700000000000003</v>
      </c>
      <c r="I55" s="36">
        <v>26.3</v>
      </c>
      <c r="J55" s="37">
        <f>I55/H55*100</f>
        <v>75.792507204610942</v>
      </c>
      <c r="K55" s="37">
        <f>I55/G55*100</f>
        <v>101.54440154440157</v>
      </c>
      <c r="L55" s="50" t="s">
        <v>74</v>
      </c>
    </row>
    <row r="56" spans="1:12" ht="48" customHeight="1">
      <c r="A56" s="177"/>
      <c r="B56" s="180"/>
      <c r="C56" s="175"/>
      <c r="D56" s="97"/>
      <c r="E56" s="173"/>
      <c r="F56" s="12" t="s">
        <v>50</v>
      </c>
      <c r="G56" s="23">
        <v>322.60000000000002</v>
      </c>
      <c r="H56" s="36">
        <v>165.6</v>
      </c>
      <c r="I56" s="37">
        <v>400</v>
      </c>
      <c r="J56" s="37">
        <f t="shared" ref="J56:J58" si="9">I56/H56*100</f>
        <v>241.54589371980677</v>
      </c>
      <c r="K56" s="37">
        <f t="shared" ref="K56:K58" si="10">I56/G56*100</f>
        <v>123.99256044637322</v>
      </c>
      <c r="L56" s="8" t="s">
        <v>61</v>
      </c>
    </row>
    <row r="57" spans="1:12" ht="28.5" customHeight="1">
      <c r="A57" s="177"/>
      <c r="B57" s="180"/>
      <c r="C57" s="175"/>
      <c r="D57" s="97"/>
      <c r="E57" s="173"/>
      <c r="F57" s="12" t="s">
        <v>51</v>
      </c>
      <c r="G57" s="23">
        <v>1490.6</v>
      </c>
      <c r="H57" s="36">
        <v>1214.5999999999999</v>
      </c>
      <c r="I57" s="37">
        <v>1689</v>
      </c>
      <c r="J57" s="37">
        <f t="shared" si="9"/>
        <v>139.05812613205995</v>
      </c>
      <c r="K57" s="37">
        <f t="shared" si="10"/>
        <v>113.31007647927009</v>
      </c>
      <c r="L57" s="8" t="s">
        <v>61</v>
      </c>
    </row>
    <row r="58" spans="1:12" ht="116.25" customHeight="1" thickBot="1">
      <c r="A58" s="178"/>
      <c r="B58" s="181"/>
      <c r="C58" s="176"/>
      <c r="D58" s="98"/>
      <c r="E58" s="174"/>
      <c r="F58" s="33" t="s">
        <v>52</v>
      </c>
      <c r="G58" s="34">
        <v>114</v>
      </c>
      <c r="H58" s="45">
        <v>106</v>
      </c>
      <c r="I58" s="45">
        <v>110.4</v>
      </c>
      <c r="J58" s="35">
        <f t="shared" si="9"/>
        <v>104.15094339622641</v>
      </c>
      <c r="K58" s="35">
        <f t="shared" si="10"/>
        <v>96.84210526315789</v>
      </c>
      <c r="L58" s="8" t="s">
        <v>61</v>
      </c>
    </row>
    <row r="59" spans="1:12">
      <c r="A59" s="3"/>
    </row>
    <row r="60" spans="1:12">
      <c r="A60" s="3"/>
    </row>
  </sheetData>
  <mergeCells count="93">
    <mergeCell ref="F54:L54"/>
    <mergeCell ref="E55:E58"/>
    <mergeCell ref="D55:D58"/>
    <mergeCell ref="C55:C58"/>
    <mergeCell ref="A55:A58"/>
    <mergeCell ref="B55:B58"/>
    <mergeCell ref="A54:E54"/>
    <mergeCell ref="D52:D53"/>
    <mergeCell ref="E52:E53"/>
    <mergeCell ref="A52:A53"/>
    <mergeCell ref="B52:B53"/>
    <mergeCell ref="C52:C53"/>
    <mergeCell ref="C43:C50"/>
    <mergeCell ref="A51:E51"/>
    <mergeCell ref="F51:L51"/>
    <mergeCell ref="G48:G49"/>
    <mergeCell ref="H48:H49"/>
    <mergeCell ref="I48:I49"/>
    <mergeCell ref="J48:J49"/>
    <mergeCell ref="K48:K49"/>
    <mergeCell ref="F48:F49"/>
    <mergeCell ref="D43:D50"/>
    <mergeCell ref="E43:E50"/>
    <mergeCell ref="A43:A50"/>
    <mergeCell ref="B43:B50"/>
    <mergeCell ref="L48:L49"/>
    <mergeCell ref="A41:E41"/>
    <mergeCell ref="F41:L41"/>
    <mergeCell ref="A42:E42"/>
    <mergeCell ref="F42:L42"/>
    <mergeCell ref="F33:F34"/>
    <mergeCell ref="F37:F38"/>
    <mergeCell ref="J37:J38"/>
    <mergeCell ref="K37:K38"/>
    <mergeCell ref="L37:L38"/>
    <mergeCell ref="H33:H34"/>
    <mergeCell ref="I33:I34"/>
    <mergeCell ref="J33:J34"/>
    <mergeCell ref="K33:K34"/>
    <mergeCell ref="L33:L34"/>
    <mergeCell ref="H37:H38"/>
    <mergeCell ref="I37:I38"/>
    <mergeCell ref="G25:G26"/>
    <mergeCell ref="G27:G28"/>
    <mergeCell ref="G33:G34"/>
    <mergeCell ref="G37:G38"/>
    <mergeCell ref="H27:H28"/>
    <mergeCell ref="I27:I28"/>
    <mergeCell ref="J27:J28"/>
    <mergeCell ref="K27:K28"/>
    <mergeCell ref="L27:L28"/>
    <mergeCell ref="F27:F28"/>
    <mergeCell ref="A20:A40"/>
    <mergeCell ref="B20:B40"/>
    <mergeCell ref="C20:C40"/>
    <mergeCell ref="E20:E40"/>
    <mergeCell ref="D27:D40"/>
    <mergeCell ref="F7:L7"/>
    <mergeCell ref="F19:L19"/>
    <mergeCell ref="D12:D18"/>
    <mergeCell ref="F25:F26"/>
    <mergeCell ref="A9:A18"/>
    <mergeCell ref="E9:E18"/>
    <mergeCell ref="B9:B18"/>
    <mergeCell ref="C9:C18"/>
    <mergeCell ref="A8:E8"/>
    <mergeCell ref="F8:L8"/>
    <mergeCell ref="A7:E7"/>
    <mergeCell ref="F16:F17"/>
    <mergeCell ref="G16:G17"/>
    <mergeCell ref="H16:H17"/>
    <mergeCell ref="I16:I17"/>
    <mergeCell ref="J16:J17"/>
    <mergeCell ref="A3:E3"/>
    <mergeCell ref="F3:L3"/>
    <mergeCell ref="A4:A6"/>
    <mergeCell ref="B4:B6"/>
    <mergeCell ref="C4:C6"/>
    <mergeCell ref="D4:D6"/>
    <mergeCell ref="E4:E6"/>
    <mergeCell ref="F4:F6"/>
    <mergeCell ref="G4:G6"/>
    <mergeCell ref="H4:J4"/>
    <mergeCell ref="K4:K6"/>
    <mergeCell ref="L4:L6"/>
    <mergeCell ref="H5:J5"/>
    <mergeCell ref="K16:K17"/>
    <mergeCell ref="L16:L17"/>
    <mergeCell ref="H25:H26"/>
    <mergeCell ref="I25:I26"/>
    <mergeCell ref="J25:J26"/>
    <mergeCell ref="K25:K26"/>
    <mergeCell ref="L25:L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2025-03-17T05:19:19Z</dcterms:modified>
</cp:coreProperties>
</file>